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de081a06e6e4cdc/BOD Treasurer 2025/"/>
    </mc:Choice>
  </mc:AlternateContent>
  <xr:revisionPtr revIDLastSave="580" documentId="8_{A2291BFF-D6C8-4760-A60F-97EFA401DC40}" xr6:coauthVersionLast="47" xr6:coauthVersionMax="47" xr10:uidLastSave="{0909FDE1-32F1-4152-9123-ED680220F976}"/>
  <bookViews>
    <workbookView xWindow="2925" yWindow="525" windowWidth="16530" windowHeight="15210" xr2:uid="{AE15F58A-0D7E-45F8-8878-E01B2BA0E69D}"/>
  </bookViews>
  <sheets>
    <sheet name="February 2025" sheetId="2" r:id="rId1"/>
    <sheet name="January 2025" sheetId="1" r:id="rId2"/>
  </sheets>
  <calcPr calcId="191029" iterate="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" i="1" l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50" i="1" l="1"/>
</calcChain>
</file>

<file path=xl/sharedStrings.xml><?xml version="1.0" encoding="utf-8"?>
<sst xmlns="http://schemas.openxmlformats.org/spreadsheetml/2006/main" count="252" uniqueCount="89">
  <si>
    <t>January</t>
  </si>
  <si>
    <t>TSRSO, INC</t>
  </si>
  <si>
    <t>-</t>
  </si>
  <si>
    <t xml:space="preserve">        Checkbook</t>
  </si>
  <si>
    <t>Register</t>
  </si>
  <si>
    <t>Date</t>
  </si>
  <si>
    <t>Description</t>
  </si>
  <si>
    <t>Check or type</t>
  </si>
  <si>
    <t>Deposit</t>
  </si>
  <si>
    <t>Withdraw</t>
  </si>
  <si>
    <t>Balance</t>
  </si>
  <si>
    <t>Cleared</t>
  </si>
  <si>
    <t>Reconciled</t>
  </si>
  <si>
    <t>What</t>
  </si>
  <si>
    <t>x</t>
  </si>
  <si>
    <t>Special Worker</t>
  </si>
  <si>
    <t>Literature Sales</t>
  </si>
  <si>
    <t>auto</t>
  </si>
  <si>
    <t>Utilities</t>
  </si>
  <si>
    <t>dep</t>
  </si>
  <si>
    <t>People's</t>
  </si>
  <si>
    <t>PAMC</t>
  </si>
  <si>
    <t>December 2024 Bank Balance</t>
  </si>
  <si>
    <t>Vector Security</t>
  </si>
  <si>
    <t>Square - 1 - 4, 5</t>
  </si>
  <si>
    <t>Utlities</t>
  </si>
  <si>
    <t>autro</t>
  </si>
  <si>
    <t>Jeff Clayton</t>
  </si>
  <si>
    <t>Cash Sales - 1 - 4</t>
  </si>
  <si>
    <t>Cash Sales - 1 - 5</t>
  </si>
  <si>
    <t>*deposit</t>
  </si>
  <si>
    <t>*minus $35 for change 263-35=233+60.00=$293.00</t>
  </si>
  <si>
    <t>Comm of PA</t>
  </si>
  <si>
    <t>Sales Tax</t>
  </si>
  <si>
    <t>Square - 1 -11, 12</t>
  </si>
  <si>
    <t>Verizon</t>
  </si>
  <si>
    <t>Cash Sales - 1 - 11</t>
  </si>
  <si>
    <t>Cash Sales - 1 - 12</t>
  </si>
  <si>
    <t>~$342.00</t>
  </si>
  <si>
    <t>~deposit</t>
  </si>
  <si>
    <t>BASCNA - INV694 - #4106</t>
  </si>
  <si>
    <t xml:space="preserve">Citizen's CC </t>
  </si>
  <si>
    <t>BOD &amp; STL CC</t>
  </si>
  <si>
    <t>Rhonda Bastolla</t>
  </si>
  <si>
    <t>BVASCNA - INV678 - #1008</t>
  </si>
  <si>
    <t>CWANA - INV686, 687 - #1288</t>
  </si>
  <si>
    <t>NEASCNA - INV668,680 - #1464</t>
  </si>
  <si>
    <t>CWANA - INV676, 677 - #1285</t>
  </si>
  <si>
    <t>NPASCNA - INV679 - #251</t>
  </si>
  <si>
    <t>NPASCNA - INV672 - #249</t>
  </si>
  <si>
    <t>NPASCNA -INV685 - #253</t>
  </si>
  <si>
    <t>SHSCNA - INV683 -#2728</t>
  </si>
  <si>
    <t>Cash Sales - 1 - 18</t>
  </si>
  <si>
    <t>Cash Sales - 1 -19</t>
  </si>
  <si>
    <t>*$240.00</t>
  </si>
  <si>
    <t>XFS</t>
  </si>
  <si>
    <t>Square - 1 - 18, 19</t>
  </si>
  <si>
    <t>Act32</t>
  </si>
  <si>
    <t>4th QTR taxes</t>
  </si>
  <si>
    <t xml:space="preserve"> 1/21/2025</t>
  </si>
  <si>
    <t>Duquesne Light</t>
  </si>
  <si>
    <t>TSRSCNA - INV663, 664, 665 - #430</t>
  </si>
  <si>
    <t>Hess's</t>
  </si>
  <si>
    <t>Square 1 - 25, 26</t>
  </si>
  <si>
    <t>PICANA - #1118</t>
  </si>
  <si>
    <t>Donation</t>
  </si>
  <si>
    <t>ICANA - INV696 - #1083</t>
  </si>
  <si>
    <t>Cash Sales - 1 - 25</t>
  </si>
  <si>
    <t>Cash Sales - 1 -26</t>
  </si>
  <si>
    <t>`$398.00</t>
  </si>
  <si>
    <t>`deposit</t>
  </si>
  <si>
    <t xml:space="preserve">IRS </t>
  </si>
  <si>
    <t>Unempl Comp</t>
  </si>
  <si>
    <t>February</t>
  </si>
  <si>
    <t>January balance</t>
  </si>
  <si>
    <t>Square 2 - 1, 2</t>
  </si>
  <si>
    <t>Feb Rent</t>
  </si>
  <si>
    <t>Jan Rent</t>
  </si>
  <si>
    <t>NAWS - 1036281</t>
  </si>
  <si>
    <t>Literature Purchase</t>
  </si>
  <si>
    <t>CWANA - INV693 - #1289</t>
  </si>
  <si>
    <t>BVASCNA - INV690 - #1014</t>
  </si>
  <si>
    <t>Cash Sales -  2 - 2</t>
  </si>
  <si>
    <t>Cash Sales -  2 - 1</t>
  </si>
  <si>
    <t>~$430.00</t>
  </si>
  <si>
    <t>Vector</t>
  </si>
  <si>
    <t>Jordan Sewage</t>
  </si>
  <si>
    <t>Jordan tax sewage</t>
  </si>
  <si>
    <t>PA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</si>
</sst>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rgb="FF00B0F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B0F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b/>
      <sz val="14"/>
      <color rgb="FFC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2" fontId="3" fillId="0" borderId="1" xfId="0" applyNumberFormat="1" applyFont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9" xfId="0" applyNumberFormat="1" applyBorder="1"/>
    <xf numFmtId="0" fontId="8" fillId="0" borderId="0" xfId="0" applyFont="1"/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2" applyFont="1" applyFill="1" applyBorder="1" applyAlignment="1">
      <alignment horizontal="center" vertical="center"/>
    </xf>
    <xf numFmtId="164" fontId="11" fillId="3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4" fontId="11" fillId="3" borderId="1" xfId="2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4" fontId="0" fillId="4" borderId="6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14" fontId="7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</cellXfs>
  <cellStyles count="3">
    <cellStyle name="20% - Accent1" xfId="2" builtinId="30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E1F2"/>
      <color rgb="FFDAE9F8"/>
      <color rgb="FFA0B4E0"/>
      <color rgb="FF9CC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6F4B-2537-4231-B68A-10EDFBF492B7}">
  <dimension ref="A1:J50"/>
  <sheetViews>
    <sheetView tabSelected="1" workbookViewId="0">
      <selection activeCell="F31" sqref="F31"/>
    </sheetView>
  </sheetViews>
  <sheetFormatPr defaultRowHeight="15" x14ac:dyDescent="0.25"/>
  <cols>
    <col min="1" max="1" width="11" customWidth="1"/>
    <col min="2" max="2" width="24.140625" customWidth="1"/>
    <col min="3" max="3" width="6" customWidth="1"/>
    <col min="4" max="4" width="9" customWidth="1"/>
    <col min="5" max="5" width="9.42578125" customWidth="1"/>
    <col min="6" max="6" width="11.5703125" customWidth="1"/>
    <col min="7" max="7" width="5" customWidth="1"/>
    <col min="8" max="8" width="4.7109375" customWidth="1"/>
    <col min="9" max="9" width="19.28515625" customWidth="1"/>
  </cols>
  <sheetData>
    <row r="1" spans="1:10" ht="18.75" x14ac:dyDescent="0.3">
      <c r="A1" s="61" t="s">
        <v>73</v>
      </c>
      <c r="B1" s="5" t="s">
        <v>1</v>
      </c>
      <c r="C1" s="5" t="s">
        <v>2</v>
      </c>
      <c r="D1" s="6" t="s">
        <v>3</v>
      </c>
      <c r="E1" s="7"/>
      <c r="F1" s="7" t="s">
        <v>4</v>
      </c>
      <c r="G1" s="5"/>
      <c r="H1" s="5"/>
      <c r="I1" s="8"/>
    </row>
    <row r="2" spans="1:10" x14ac:dyDescent="0.25">
      <c r="A2" s="36" t="s">
        <v>5</v>
      </c>
      <c r="B2" s="9" t="s">
        <v>6</v>
      </c>
      <c r="C2" s="9" t="s">
        <v>7</v>
      </c>
      <c r="D2" s="10" t="s">
        <v>8</v>
      </c>
      <c r="E2" s="10" t="s">
        <v>9</v>
      </c>
      <c r="F2" s="10" t="s">
        <v>10</v>
      </c>
      <c r="G2" s="9" t="s">
        <v>11</v>
      </c>
      <c r="H2" s="9" t="s">
        <v>12</v>
      </c>
      <c r="I2" s="10" t="s">
        <v>13</v>
      </c>
    </row>
    <row r="3" spans="1:10" x14ac:dyDescent="0.25">
      <c r="A3" s="12"/>
      <c r="B3" s="13" t="s">
        <v>74</v>
      </c>
      <c r="C3" s="13"/>
      <c r="D3" s="14"/>
      <c r="E3" s="15"/>
      <c r="F3" s="15">
        <f>'January 2025'!F48</f>
        <v>14645.969999999998</v>
      </c>
      <c r="G3" s="13"/>
      <c r="H3" s="11"/>
      <c r="I3" s="17"/>
    </row>
    <row r="4" spans="1:10" x14ac:dyDescent="0.25">
      <c r="A4" s="38">
        <v>45691</v>
      </c>
      <c r="B4" s="37" t="s">
        <v>75</v>
      </c>
      <c r="C4" s="37" t="s">
        <v>17</v>
      </c>
      <c r="D4" s="39">
        <v>203.69</v>
      </c>
      <c r="E4" s="39"/>
      <c r="F4" s="39">
        <f>F3+D4-E4</f>
        <v>14849.659999999998</v>
      </c>
      <c r="G4" s="40" t="s">
        <v>14</v>
      </c>
      <c r="H4" s="41"/>
      <c r="I4" s="42" t="s">
        <v>16</v>
      </c>
    </row>
    <row r="5" spans="1:10" x14ac:dyDescent="0.25">
      <c r="A5" s="18">
        <v>45691</v>
      </c>
      <c r="B5" s="19" t="s">
        <v>27</v>
      </c>
      <c r="C5" s="19">
        <v>9430</v>
      </c>
      <c r="D5" s="16"/>
      <c r="E5" s="16">
        <v>227.39</v>
      </c>
      <c r="F5" s="16">
        <f t="shared" ref="F5:F31" si="0">F4+D5-E5</f>
        <v>14622.269999999999</v>
      </c>
      <c r="G5" s="20"/>
      <c r="H5" s="21"/>
      <c r="I5" s="22" t="s">
        <v>15</v>
      </c>
    </row>
    <row r="6" spans="1:10" x14ac:dyDescent="0.25">
      <c r="A6" s="43">
        <v>45691</v>
      </c>
      <c r="B6" s="44" t="s">
        <v>43</v>
      </c>
      <c r="C6" s="44">
        <v>8643</v>
      </c>
      <c r="D6" s="45"/>
      <c r="E6" s="45">
        <v>735</v>
      </c>
      <c r="F6" s="45">
        <f t="shared" si="0"/>
        <v>13887.269999999999</v>
      </c>
      <c r="G6" s="46"/>
      <c r="H6" s="47"/>
      <c r="I6" s="48" t="s">
        <v>76</v>
      </c>
    </row>
    <row r="7" spans="1:10" x14ac:dyDescent="0.25">
      <c r="A7" s="23">
        <v>45691</v>
      </c>
      <c r="B7" s="24" t="s">
        <v>78</v>
      </c>
      <c r="C7" s="24">
        <v>8644</v>
      </c>
      <c r="D7" s="28"/>
      <c r="E7" s="25">
        <v>5597.93</v>
      </c>
      <c r="F7" s="25">
        <f t="shared" si="0"/>
        <v>8289.3399999999983</v>
      </c>
      <c r="G7" s="26"/>
      <c r="H7" s="11"/>
      <c r="I7" s="27" t="s">
        <v>79</v>
      </c>
    </row>
    <row r="8" spans="1:10" x14ac:dyDescent="0.25">
      <c r="A8" s="43">
        <v>45691</v>
      </c>
      <c r="B8" s="44" t="s">
        <v>80</v>
      </c>
      <c r="C8" s="44" t="s">
        <v>19</v>
      </c>
      <c r="D8" s="45">
        <v>49.65</v>
      </c>
      <c r="E8" s="45"/>
      <c r="F8" s="45">
        <f t="shared" si="0"/>
        <v>8338.989999999998</v>
      </c>
      <c r="G8" s="46" t="s">
        <v>14</v>
      </c>
      <c r="H8" s="47"/>
      <c r="I8" s="48" t="s">
        <v>16</v>
      </c>
    </row>
    <row r="9" spans="1:10" x14ac:dyDescent="0.25">
      <c r="A9" s="23">
        <v>45691</v>
      </c>
      <c r="B9" s="24" t="s">
        <v>81</v>
      </c>
      <c r="C9" s="24" t="s">
        <v>19</v>
      </c>
      <c r="D9" s="25">
        <v>47.08</v>
      </c>
      <c r="E9" s="25"/>
      <c r="F9" s="25">
        <f t="shared" si="0"/>
        <v>8386.0699999999979</v>
      </c>
      <c r="G9" s="26" t="s">
        <v>14</v>
      </c>
      <c r="H9" s="11"/>
      <c r="I9" s="27" t="s">
        <v>16</v>
      </c>
    </row>
    <row r="10" spans="1:10" x14ac:dyDescent="0.25">
      <c r="A10" s="43">
        <v>45691</v>
      </c>
      <c r="B10" s="44" t="s">
        <v>83</v>
      </c>
      <c r="C10" s="44" t="s">
        <v>19</v>
      </c>
      <c r="D10" s="45">
        <v>230</v>
      </c>
      <c r="E10" s="45"/>
      <c r="F10" s="45">
        <f t="shared" si="0"/>
        <v>8616.0699999999979</v>
      </c>
      <c r="G10" s="46" t="s">
        <v>14</v>
      </c>
      <c r="H10" s="49"/>
      <c r="I10" s="48" t="s">
        <v>16</v>
      </c>
      <c r="J10" t="s">
        <v>84</v>
      </c>
    </row>
    <row r="11" spans="1:10" x14ac:dyDescent="0.25">
      <c r="A11" s="23">
        <v>45691</v>
      </c>
      <c r="B11" s="24" t="s">
        <v>82</v>
      </c>
      <c r="C11" s="24" t="s">
        <v>19</v>
      </c>
      <c r="D11" s="25">
        <v>200</v>
      </c>
      <c r="E11" s="25"/>
      <c r="F11" s="25">
        <f t="shared" si="0"/>
        <v>8816.0699999999979</v>
      </c>
      <c r="G11" s="26" t="s">
        <v>14</v>
      </c>
      <c r="H11" s="11"/>
      <c r="I11" s="27" t="s">
        <v>16</v>
      </c>
      <c r="J11" t="s">
        <v>39</v>
      </c>
    </row>
    <row r="12" spans="1:10" x14ac:dyDescent="0.25">
      <c r="A12" s="43">
        <v>45692</v>
      </c>
      <c r="B12" s="44" t="s">
        <v>85</v>
      </c>
      <c r="C12" s="44" t="s">
        <v>17</v>
      </c>
      <c r="D12" s="45"/>
      <c r="E12" s="45">
        <v>49.95</v>
      </c>
      <c r="F12" s="45">
        <f t="shared" si="0"/>
        <v>8766.1199999999972</v>
      </c>
      <c r="G12" s="46" t="s">
        <v>14</v>
      </c>
      <c r="H12" s="47"/>
      <c r="I12" s="48" t="s">
        <v>18</v>
      </c>
    </row>
    <row r="13" spans="1:10" x14ac:dyDescent="0.25">
      <c r="A13" s="23">
        <v>45693</v>
      </c>
      <c r="B13" s="24" t="s">
        <v>86</v>
      </c>
      <c r="C13" s="24" t="s">
        <v>17</v>
      </c>
      <c r="D13" s="25"/>
      <c r="E13" s="25">
        <v>72.349999999999994</v>
      </c>
      <c r="F13" s="25">
        <f t="shared" si="0"/>
        <v>8693.7699999999968</v>
      </c>
      <c r="G13" s="26" t="s">
        <v>14</v>
      </c>
      <c r="H13" s="11"/>
      <c r="I13" s="27" t="s">
        <v>18</v>
      </c>
    </row>
    <row r="14" spans="1:10" x14ac:dyDescent="0.25">
      <c r="A14" s="43">
        <v>45694</v>
      </c>
      <c r="B14" s="51" t="s">
        <v>32</v>
      </c>
      <c r="C14" s="44" t="s">
        <v>17</v>
      </c>
      <c r="D14" s="45"/>
      <c r="E14" s="45">
        <v>417.04</v>
      </c>
      <c r="F14" s="45">
        <f t="shared" si="0"/>
        <v>8276.7299999999959</v>
      </c>
      <c r="G14" s="46" t="s">
        <v>14</v>
      </c>
      <c r="H14" s="47"/>
      <c r="I14" s="44" t="s">
        <v>88</v>
      </c>
    </row>
    <row r="15" spans="1:10" x14ac:dyDescent="0.25">
      <c r="A15" s="23"/>
      <c r="B15" s="24"/>
      <c r="C15" s="24"/>
      <c r="D15" s="25"/>
      <c r="E15" s="25"/>
      <c r="F15" s="25"/>
      <c r="G15" s="26"/>
      <c r="H15" s="11"/>
      <c r="I15" s="27"/>
    </row>
    <row r="16" spans="1:10" x14ac:dyDescent="0.25">
      <c r="A16" s="43"/>
      <c r="B16" s="44"/>
      <c r="C16" s="44"/>
      <c r="D16" s="45"/>
      <c r="E16" s="45"/>
      <c r="F16" s="45"/>
      <c r="G16" s="46"/>
      <c r="H16" s="47"/>
      <c r="I16" s="48"/>
    </row>
    <row r="17" spans="1:9" x14ac:dyDescent="0.25">
      <c r="A17" s="23"/>
      <c r="B17" s="24"/>
      <c r="C17" s="24"/>
      <c r="D17" s="25"/>
      <c r="E17" s="25"/>
      <c r="F17" s="25"/>
      <c r="G17" s="26"/>
      <c r="H17" s="11"/>
      <c r="I17" s="27"/>
    </row>
    <row r="18" spans="1:9" x14ac:dyDescent="0.25">
      <c r="A18" s="43"/>
      <c r="B18" s="44"/>
      <c r="C18" s="44"/>
      <c r="D18" s="45"/>
      <c r="E18" s="45"/>
      <c r="F18" s="45"/>
      <c r="G18" s="46"/>
      <c r="H18" s="47"/>
      <c r="I18" s="48"/>
    </row>
    <row r="19" spans="1:9" x14ac:dyDescent="0.25">
      <c r="A19" s="23"/>
      <c r="B19" s="24"/>
      <c r="C19" s="24"/>
      <c r="D19" s="25"/>
      <c r="E19" s="25"/>
      <c r="F19" s="25"/>
      <c r="G19" s="26"/>
      <c r="H19" s="11"/>
      <c r="I19" s="27"/>
    </row>
    <row r="20" spans="1:9" x14ac:dyDescent="0.25">
      <c r="A20" s="43"/>
      <c r="B20" s="44"/>
      <c r="C20" s="44"/>
      <c r="D20" s="45"/>
      <c r="E20" s="45"/>
      <c r="F20" s="45"/>
      <c r="G20" s="46"/>
      <c r="H20" s="47"/>
      <c r="I20" s="48"/>
    </row>
    <row r="21" spans="1:9" x14ac:dyDescent="0.25">
      <c r="A21" s="23"/>
      <c r="B21" s="24"/>
      <c r="C21" s="24"/>
      <c r="D21" s="25"/>
      <c r="E21" s="25"/>
      <c r="F21" s="25"/>
      <c r="G21" s="26"/>
      <c r="H21" s="11"/>
      <c r="I21" s="24"/>
    </row>
    <row r="22" spans="1:9" x14ac:dyDescent="0.25">
      <c r="A22" s="43"/>
      <c r="B22" s="44"/>
      <c r="C22" s="44"/>
      <c r="D22" s="45"/>
      <c r="E22" s="45"/>
      <c r="F22" s="45"/>
      <c r="G22" s="46"/>
      <c r="H22" s="47"/>
      <c r="I22" s="48"/>
    </row>
    <row r="23" spans="1:9" x14ac:dyDescent="0.25">
      <c r="A23" s="23"/>
      <c r="B23" s="24"/>
      <c r="C23" s="24"/>
      <c r="D23" s="25"/>
      <c r="E23" s="25"/>
      <c r="F23" s="25"/>
      <c r="G23" s="26"/>
      <c r="H23" s="11"/>
      <c r="I23" s="27"/>
    </row>
    <row r="24" spans="1:9" x14ac:dyDescent="0.25">
      <c r="A24" s="43"/>
      <c r="B24" s="43"/>
      <c r="C24" s="44"/>
      <c r="D24" s="45"/>
      <c r="E24" s="45"/>
      <c r="F24" s="45"/>
      <c r="G24" s="46"/>
      <c r="H24" s="47"/>
      <c r="I24" s="50"/>
    </row>
    <row r="25" spans="1:9" x14ac:dyDescent="0.25">
      <c r="A25" s="23"/>
      <c r="B25" s="24"/>
      <c r="C25" s="24"/>
      <c r="D25" s="25"/>
      <c r="E25" s="25"/>
      <c r="F25" s="25"/>
      <c r="G25" s="26"/>
      <c r="H25" s="11"/>
      <c r="I25" s="27"/>
    </row>
    <row r="26" spans="1:9" x14ac:dyDescent="0.25">
      <c r="A26" s="43"/>
      <c r="B26" s="51"/>
      <c r="C26" s="44"/>
      <c r="D26" s="45"/>
      <c r="E26" s="45"/>
      <c r="F26" s="45"/>
      <c r="G26" s="46"/>
      <c r="H26" s="47"/>
      <c r="I26" s="48"/>
    </row>
    <row r="27" spans="1:9" x14ac:dyDescent="0.25">
      <c r="A27" s="23"/>
      <c r="B27" s="24"/>
      <c r="C27" s="24"/>
      <c r="D27" s="25"/>
      <c r="E27" s="25"/>
      <c r="F27" s="25"/>
      <c r="G27" s="26"/>
      <c r="H27" s="11"/>
      <c r="I27" s="30"/>
    </row>
    <row r="28" spans="1:9" x14ac:dyDescent="0.25">
      <c r="A28" s="43"/>
      <c r="B28" s="44"/>
      <c r="C28" s="44"/>
      <c r="D28" s="45"/>
      <c r="E28" s="45"/>
      <c r="F28" s="45"/>
      <c r="G28" s="46"/>
      <c r="H28" s="47"/>
      <c r="I28" s="48"/>
    </row>
    <row r="29" spans="1:9" x14ac:dyDescent="0.25">
      <c r="A29" s="30"/>
      <c r="B29" s="24"/>
      <c r="C29" s="24"/>
      <c r="D29" s="25"/>
      <c r="E29" s="25"/>
      <c r="F29" s="25"/>
      <c r="G29" s="26"/>
      <c r="H29" s="11"/>
      <c r="I29" s="24"/>
    </row>
    <row r="30" spans="1:9" x14ac:dyDescent="0.25">
      <c r="A30" s="43"/>
      <c r="B30" s="44"/>
      <c r="C30" s="44"/>
      <c r="D30" s="45"/>
      <c r="E30" s="45"/>
      <c r="F30" s="45"/>
      <c r="G30" s="46"/>
      <c r="H30" s="47"/>
      <c r="I30" s="48"/>
    </row>
    <row r="31" spans="1:9" x14ac:dyDescent="0.25">
      <c r="A31" s="31"/>
      <c r="B31" s="32"/>
      <c r="C31" s="32"/>
      <c r="D31" s="25"/>
      <c r="E31" s="25"/>
      <c r="F31" s="28"/>
      <c r="G31" s="24"/>
      <c r="H31" s="29"/>
      <c r="I31" s="24"/>
    </row>
    <row r="32" spans="1:9" x14ac:dyDescent="0.25">
      <c r="A32" s="43"/>
      <c r="B32" s="44"/>
      <c r="C32" s="44"/>
      <c r="D32" s="45"/>
      <c r="E32" s="45"/>
      <c r="F32" s="45"/>
      <c r="G32" s="46"/>
      <c r="H32" s="47"/>
      <c r="I32" s="50"/>
    </row>
    <row r="33" spans="1:9" x14ac:dyDescent="0.25">
      <c r="A33" s="23"/>
      <c r="B33" s="24"/>
      <c r="C33" s="24"/>
      <c r="D33" s="25"/>
      <c r="E33" s="25"/>
      <c r="F33" s="25"/>
      <c r="G33" s="26"/>
      <c r="H33" s="11"/>
      <c r="I33" s="27"/>
    </row>
    <row r="34" spans="1:9" x14ac:dyDescent="0.25">
      <c r="A34" s="43"/>
      <c r="B34" s="44"/>
      <c r="C34" s="44"/>
      <c r="D34" s="45"/>
      <c r="E34" s="45"/>
      <c r="F34" s="45"/>
      <c r="G34" s="46"/>
      <c r="H34" s="47"/>
      <c r="I34" s="48"/>
    </row>
    <row r="35" spans="1:9" x14ac:dyDescent="0.25">
      <c r="A35" s="23"/>
      <c r="B35" s="24"/>
      <c r="C35" s="24"/>
      <c r="D35" s="25"/>
      <c r="E35" s="25"/>
      <c r="F35" s="25"/>
      <c r="G35" s="26"/>
      <c r="H35" s="11"/>
      <c r="I35" s="27"/>
    </row>
    <row r="36" spans="1:9" x14ac:dyDescent="0.25">
      <c r="A36" s="43"/>
      <c r="B36" s="44"/>
      <c r="C36" s="44"/>
      <c r="D36" s="45"/>
      <c r="E36" s="45"/>
      <c r="F36" s="45"/>
      <c r="G36" s="46"/>
      <c r="H36" s="47"/>
      <c r="I36" s="48"/>
    </row>
    <row r="37" spans="1:9" x14ac:dyDescent="0.25">
      <c r="A37" s="23"/>
      <c r="B37" s="24"/>
      <c r="C37" s="24"/>
      <c r="D37" s="25"/>
      <c r="E37" s="25"/>
      <c r="F37" s="25"/>
      <c r="G37" s="26"/>
      <c r="H37" s="11"/>
      <c r="I37" s="27"/>
    </row>
    <row r="38" spans="1:9" x14ac:dyDescent="0.25">
      <c r="A38" s="43"/>
      <c r="B38" s="48"/>
      <c r="C38" s="44"/>
      <c r="D38" s="45"/>
      <c r="E38" s="45"/>
      <c r="F38" s="45"/>
      <c r="G38" s="44"/>
      <c r="H38" s="47"/>
      <c r="I38" s="52"/>
    </row>
    <row r="39" spans="1:9" x14ac:dyDescent="0.25">
      <c r="A39" s="23"/>
      <c r="B39" s="24"/>
      <c r="C39" s="24"/>
      <c r="D39" s="25"/>
      <c r="E39" s="25"/>
      <c r="F39" s="25"/>
      <c r="G39" s="26"/>
      <c r="H39" s="11"/>
      <c r="I39" s="27"/>
    </row>
    <row r="40" spans="1:9" x14ac:dyDescent="0.25">
      <c r="A40" s="43"/>
      <c r="B40" s="44"/>
      <c r="C40" s="44"/>
      <c r="D40" s="45"/>
      <c r="E40" s="45"/>
      <c r="F40" s="45"/>
      <c r="G40" s="46"/>
      <c r="H40" s="47"/>
      <c r="I40" s="48"/>
    </row>
    <row r="41" spans="1:9" x14ac:dyDescent="0.25">
      <c r="A41" s="23"/>
      <c r="B41" s="24"/>
      <c r="C41" s="24"/>
      <c r="D41" s="25"/>
      <c r="E41" s="25"/>
      <c r="F41" s="25"/>
      <c r="G41" s="26"/>
      <c r="H41" s="11"/>
      <c r="I41" s="27"/>
    </row>
    <row r="42" spans="1:9" x14ac:dyDescent="0.25">
      <c r="A42" s="43"/>
      <c r="B42" s="44"/>
      <c r="C42" s="44"/>
      <c r="D42" s="45"/>
      <c r="E42" s="45"/>
      <c r="F42" s="45"/>
      <c r="G42" s="46"/>
      <c r="H42" s="47"/>
      <c r="I42" s="48"/>
    </row>
    <row r="43" spans="1:9" x14ac:dyDescent="0.25">
      <c r="A43" s="33"/>
      <c r="B43" s="34"/>
      <c r="C43" s="34"/>
      <c r="D43" s="35"/>
      <c r="E43" s="35"/>
      <c r="F43" s="35"/>
      <c r="G43" s="34"/>
      <c r="H43" s="29"/>
      <c r="I43" s="34"/>
    </row>
    <row r="44" spans="1:9" x14ac:dyDescent="0.25">
      <c r="A44" s="53"/>
      <c r="B44" s="54"/>
      <c r="C44" s="54"/>
      <c r="D44" s="55"/>
      <c r="E44" s="55"/>
      <c r="F44" s="55"/>
      <c r="G44" s="56"/>
      <c r="H44" s="41"/>
      <c r="I44" s="57"/>
    </row>
    <row r="45" spans="1:9" x14ac:dyDescent="0.25">
      <c r="A45" s="33"/>
      <c r="B45" s="34"/>
      <c r="C45" s="34"/>
      <c r="D45" s="35"/>
      <c r="E45" s="35"/>
      <c r="F45" s="35"/>
      <c r="G45" s="34"/>
      <c r="H45" s="29"/>
      <c r="I45" s="34"/>
    </row>
    <row r="46" spans="1:9" x14ac:dyDescent="0.25">
      <c r="A46" s="58"/>
      <c r="B46" s="59"/>
      <c r="C46" s="59"/>
      <c r="D46" s="60"/>
      <c r="E46" s="60"/>
      <c r="F46" s="60"/>
      <c r="G46" s="59"/>
      <c r="H46" s="47"/>
      <c r="I46" s="59"/>
    </row>
    <row r="47" spans="1:9" x14ac:dyDescent="0.25">
      <c r="A47" s="33"/>
      <c r="B47" s="34"/>
      <c r="C47" s="34"/>
      <c r="D47" s="35"/>
      <c r="E47" s="35"/>
      <c r="F47" s="35"/>
      <c r="G47" s="34"/>
      <c r="H47" s="11"/>
      <c r="I47" s="34"/>
    </row>
    <row r="48" spans="1:9" x14ac:dyDescent="0.25">
      <c r="A48" s="58"/>
      <c r="B48" s="59"/>
      <c r="C48" s="59"/>
      <c r="D48" s="60"/>
      <c r="E48" s="60"/>
      <c r="F48" s="60"/>
      <c r="G48" s="59"/>
      <c r="H48" s="47"/>
      <c r="I48" s="59"/>
    </row>
    <row r="49" spans="1:9" x14ac:dyDescent="0.25">
      <c r="A49" s="33"/>
      <c r="B49" s="34"/>
      <c r="C49" s="34"/>
      <c r="D49" s="35"/>
      <c r="E49" s="35"/>
      <c r="F49" s="35"/>
      <c r="G49" s="34"/>
      <c r="H49" s="11"/>
      <c r="I49" s="34"/>
    </row>
    <row r="50" spans="1:9" x14ac:dyDescent="0.25">
      <c r="A50" s="33"/>
      <c r="B50" s="34"/>
      <c r="C50" s="34"/>
      <c r="D50" s="35"/>
      <c r="E50" s="35"/>
      <c r="F50" s="35"/>
      <c r="G50" s="34"/>
      <c r="H50" s="11"/>
      <c r="I50" s="3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F680-3EF5-4E9F-B118-6141B42B1001}">
  <dimension ref="A1:J50"/>
  <sheetViews>
    <sheetView topLeftCell="A15" workbookViewId="0">
      <selection activeCell="B6" sqref="B6"/>
    </sheetView>
  </sheetViews>
  <sheetFormatPr defaultRowHeight="15" x14ac:dyDescent="0.25"/>
  <cols>
    <col min="1" max="1" width="11" customWidth="1"/>
    <col min="2" max="2" width="30.42578125" customWidth="1"/>
    <col min="3" max="3" width="6.28515625" customWidth="1"/>
    <col min="4" max="4" width="9.42578125" customWidth="1"/>
    <col min="5" max="5" width="10.5703125" customWidth="1"/>
    <col min="6" max="6" width="11.28515625" customWidth="1"/>
    <col min="7" max="7" width="4.42578125" customWidth="1"/>
    <col min="8" max="8" width="4.140625" customWidth="1"/>
    <col min="9" max="9" width="16.7109375" customWidth="1"/>
  </cols>
  <sheetData>
    <row r="1" spans="1:10" ht="18.75" x14ac:dyDescent="0.3">
      <c r="A1" s="1" t="s">
        <v>0</v>
      </c>
      <c r="B1" s="5" t="s">
        <v>1</v>
      </c>
      <c r="C1" s="5" t="s">
        <v>2</v>
      </c>
      <c r="D1" s="6" t="s">
        <v>3</v>
      </c>
      <c r="E1" s="7"/>
      <c r="F1" s="6" t="s">
        <v>4</v>
      </c>
      <c r="G1" s="5"/>
      <c r="H1" s="5"/>
      <c r="I1" s="8"/>
    </row>
    <row r="2" spans="1:10" x14ac:dyDescent="0.25">
      <c r="A2" s="36" t="s">
        <v>5</v>
      </c>
      <c r="B2" s="9" t="s">
        <v>6</v>
      </c>
      <c r="C2" s="9" t="s">
        <v>7</v>
      </c>
      <c r="D2" s="10" t="s">
        <v>8</v>
      </c>
      <c r="E2" s="10" t="s">
        <v>9</v>
      </c>
      <c r="F2" s="10" t="s">
        <v>10</v>
      </c>
      <c r="G2" s="9" t="s">
        <v>11</v>
      </c>
      <c r="H2" s="9" t="s">
        <v>12</v>
      </c>
      <c r="I2" s="10" t="s">
        <v>13</v>
      </c>
    </row>
    <row r="3" spans="1:10" x14ac:dyDescent="0.25">
      <c r="A3" s="12"/>
      <c r="B3" s="13" t="s">
        <v>22</v>
      </c>
      <c r="C3" s="13"/>
      <c r="D3" s="14"/>
      <c r="E3" s="15"/>
      <c r="F3" s="16">
        <v>15604.22</v>
      </c>
      <c r="G3" s="13"/>
      <c r="H3" s="11"/>
      <c r="I3" s="17"/>
    </row>
    <row r="4" spans="1:10" x14ac:dyDescent="0.25">
      <c r="A4" s="38">
        <v>45660</v>
      </c>
      <c r="B4" s="37" t="s">
        <v>23</v>
      </c>
      <c r="C4" s="37" t="s">
        <v>17</v>
      </c>
      <c r="D4" s="39"/>
      <c r="E4" s="39">
        <v>49.95</v>
      </c>
      <c r="F4" s="39">
        <f>F3+D4-E4</f>
        <v>15554.269999999999</v>
      </c>
      <c r="G4" s="40" t="s">
        <v>14</v>
      </c>
      <c r="H4" s="41"/>
      <c r="I4" s="42" t="s">
        <v>25</v>
      </c>
    </row>
    <row r="5" spans="1:10" x14ac:dyDescent="0.25">
      <c r="A5" s="18">
        <v>45663</v>
      </c>
      <c r="B5" s="19" t="s">
        <v>24</v>
      </c>
      <c r="C5" s="19" t="s">
        <v>17</v>
      </c>
      <c r="D5" s="16">
        <v>389.72</v>
      </c>
      <c r="E5" s="16"/>
      <c r="F5" s="16">
        <f t="shared" ref="F5:F32" si="0">F4+D5-E5</f>
        <v>15943.989999999998</v>
      </c>
      <c r="G5" s="20" t="s">
        <v>14</v>
      </c>
      <c r="H5" s="21"/>
      <c r="I5" s="22" t="s">
        <v>16</v>
      </c>
    </row>
    <row r="6" spans="1:10" x14ac:dyDescent="0.25">
      <c r="A6" s="43">
        <v>45663</v>
      </c>
      <c r="B6" s="44" t="s">
        <v>87</v>
      </c>
      <c r="C6" s="44" t="s">
        <v>26</v>
      </c>
      <c r="D6" s="45"/>
      <c r="E6" s="45">
        <v>67.33</v>
      </c>
      <c r="F6" s="39">
        <f t="shared" si="0"/>
        <v>15876.659999999998</v>
      </c>
      <c r="G6" s="46" t="s">
        <v>14</v>
      </c>
      <c r="H6" s="47"/>
      <c r="I6" s="48" t="s">
        <v>25</v>
      </c>
    </row>
    <row r="7" spans="1:10" x14ac:dyDescent="0.25">
      <c r="A7" s="23">
        <v>45663</v>
      </c>
      <c r="B7" s="24" t="s">
        <v>27</v>
      </c>
      <c r="C7" s="24">
        <v>9426</v>
      </c>
      <c r="D7" s="28"/>
      <c r="E7" s="25">
        <v>227.39</v>
      </c>
      <c r="F7" s="16">
        <f t="shared" si="0"/>
        <v>15649.269999999999</v>
      </c>
      <c r="G7" s="26" t="s">
        <v>14</v>
      </c>
      <c r="H7" s="11"/>
      <c r="I7" s="27" t="s">
        <v>15</v>
      </c>
    </row>
    <row r="8" spans="1:10" x14ac:dyDescent="0.25">
      <c r="A8" s="43">
        <v>45664</v>
      </c>
      <c r="B8" s="44" t="s">
        <v>28</v>
      </c>
      <c r="C8" s="44" t="s">
        <v>19</v>
      </c>
      <c r="D8" s="45">
        <v>233</v>
      </c>
      <c r="E8" s="45"/>
      <c r="F8" s="39">
        <f t="shared" si="0"/>
        <v>15882.269999999999</v>
      </c>
      <c r="G8" s="46" t="s">
        <v>14</v>
      </c>
      <c r="H8" s="47"/>
      <c r="I8" s="48" t="s">
        <v>16</v>
      </c>
      <c r="J8" t="s">
        <v>31</v>
      </c>
    </row>
    <row r="9" spans="1:10" x14ac:dyDescent="0.25">
      <c r="A9" s="23">
        <v>45664</v>
      </c>
      <c r="B9" s="24" t="s">
        <v>29</v>
      </c>
      <c r="C9" s="24" t="s">
        <v>19</v>
      </c>
      <c r="D9" s="25">
        <v>60</v>
      </c>
      <c r="E9" s="25"/>
      <c r="F9" s="16">
        <f t="shared" si="0"/>
        <v>15942.269999999999</v>
      </c>
      <c r="G9" s="26" t="s">
        <v>14</v>
      </c>
      <c r="H9" s="11"/>
      <c r="I9" s="27" t="s">
        <v>16</v>
      </c>
      <c r="J9" t="s">
        <v>30</v>
      </c>
    </row>
    <row r="10" spans="1:10" x14ac:dyDescent="0.25">
      <c r="A10" s="43">
        <v>45666</v>
      </c>
      <c r="B10" s="44" t="s">
        <v>20</v>
      </c>
      <c r="C10" s="44" t="s">
        <v>17</v>
      </c>
      <c r="D10" s="45"/>
      <c r="E10" s="45">
        <v>89.12</v>
      </c>
      <c r="F10" s="39">
        <f t="shared" si="0"/>
        <v>15853.149999999998</v>
      </c>
      <c r="G10" s="46" t="s">
        <v>14</v>
      </c>
      <c r="H10" s="49"/>
      <c r="I10" s="48" t="s">
        <v>18</v>
      </c>
    </row>
    <row r="11" spans="1:10" x14ac:dyDescent="0.25">
      <c r="A11" s="23">
        <v>45667</v>
      </c>
      <c r="B11" s="24" t="s">
        <v>21</v>
      </c>
      <c r="C11" s="24" t="s">
        <v>17</v>
      </c>
      <c r="D11" s="25"/>
      <c r="E11" s="25">
        <v>28.32</v>
      </c>
      <c r="F11" s="2">
        <f t="shared" si="0"/>
        <v>15824.829999999998</v>
      </c>
      <c r="G11" s="26" t="s">
        <v>14</v>
      </c>
      <c r="H11" s="11"/>
      <c r="I11" s="27" t="s">
        <v>18</v>
      </c>
    </row>
    <row r="12" spans="1:10" x14ac:dyDescent="0.25">
      <c r="A12" s="43">
        <v>45670</v>
      </c>
      <c r="B12" s="44" t="s">
        <v>32</v>
      </c>
      <c r="C12" s="44" t="s">
        <v>17</v>
      </c>
      <c r="D12" s="45"/>
      <c r="E12" s="45">
        <v>500.83</v>
      </c>
      <c r="F12" s="39">
        <f t="shared" si="0"/>
        <v>15323.999999999998</v>
      </c>
      <c r="G12" s="46" t="s">
        <v>14</v>
      </c>
      <c r="H12" s="47"/>
      <c r="I12" s="48" t="s">
        <v>33</v>
      </c>
    </row>
    <row r="13" spans="1:10" x14ac:dyDescent="0.25">
      <c r="A13" s="23">
        <v>45670</v>
      </c>
      <c r="B13" s="24" t="s">
        <v>34</v>
      </c>
      <c r="C13" s="24" t="s">
        <v>17</v>
      </c>
      <c r="D13" s="25">
        <v>212.47</v>
      </c>
      <c r="E13" s="25"/>
      <c r="F13" s="2">
        <f t="shared" si="0"/>
        <v>15536.469999999998</v>
      </c>
      <c r="G13" s="26" t="s">
        <v>14</v>
      </c>
      <c r="H13" s="11"/>
      <c r="I13" s="27" t="s">
        <v>16</v>
      </c>
    </row>
    <row r="14" spans="1:10" x14ac:dyDescent="0.25">
      <c r="A14" s="43">
        <v>45670</v>
      </c>
      <c r="B14" s="44" t="s">
        <v>35</v>
      </c>
      <c r="C14" s="44" t="s">
        <v>17</v>
      </c>
      <c r="D14" s="45"/>
      <c r="E14" s="45">
        <v>139.83000000000001</v>
      </c>
      <c r="F14" s="39">
        <f t="shared" si="0"/>
        <v>15396.639999999998</v>
      </c>
      <c r="G14" s="46" t="s">
        <v>14</v>
      </c>
      <c r="H14" s="47"/>
      <c r="I14" s="48" t="s">
        <v>18</v>
      </c>
    </row>
    <row r="15" spans="1:10" x14ac:dyDescent="0.25">
      <c r="A15" s="23">
        <v>45670</v>
      </c>
      <c r="B15" s="24" t="s">
        <v>36</v>
      </c>
      <c r="C15" s="24" t="s">
        <v>19</v>
      </c>
      <c r="D15" s="25">
        <v>137</v>
      </c>
      <c r="E15" s="25"/>
      <c r="F15" s="2">
        <f t="shared" si="0"/>
        <v>15533.639999999998</v>
      </c>
      <c r="G15" s="26" t="s">
        <v>14</v>
      </c>
      <c r="H15" s="11"/>
      <c r="I15" s="27" t="s">
        <v>16</v>
      </c>
      <c r="J15" t="s">
        <v>38</v>
      </c>
    </row>
    <row r="16" spans="1:10" x14ac:dyDescent="0.25">
      <c r="A16" s="43">
        <v>45670</v>
      </c>
      <c r="B16" s="44" t="s">
        <v>37</v>
      </c>
      <c r="C16" s="44" t="s">
        <v>19</v>
      </c>
      <c r="D16" s="45">
        <v>205</v>
      </c>
      <c r="E16" s="45"/>
      <c r="F16" s="39">
        <f t="shared" si="0"/>
        <v>15738.639999999998</v>
      </c>
      <c r="G16" s="46" t="s">
        <v>14</v>
      </c>
      <c r="H16" s="47"/>
      <c r="I16" s="48" t="s">
        <v>16</v>
      </c>
      <c r="J16" t="s">
        <v>39</v>
      </c>
    </row>
    <row r="17" spans="1:10" x14ac:dyDescent="0.25">
      <c r="A17" s="23">
        <v>45670</v>
      </c>
      <c r="B17" s="24" t="s">
        <v>27</v>
      </c>
      <c r="C17" s="24">
        <v>9427</v>
      </c>
      <c r="D17" s="25"/>
      <c r="E17" s="25">
        <v>113.69</v>
      </c>
      <c r="F17" s="2">
        <f t="shared" si="0"/>
        <v>15624.949999999997</v>
      </c>
      <c r="G17" s="26" t="s">
        <v>14</v>
      </c>
      <c r="H17" s="11"/>
      <c r="I17" s="27" t="s">
        <v>15</v>
      </c>
    </row>
    <row r="18" spans="1:10" x14ac:dyDescent="0.25">
      <c r="A18" s="43">
        <v>45670</v>
      </c>
      <c r="B18" s="44" t="s">
        <v>40</v>
      </c>
      <c r="C18" s="44" t="s">
        <v>19</v>
      </c>
      <c r="D18" s="45">
        <v>734.81</v>
      </c>
      <c r="E18" s="45"/>
      <c r="F18" s="39">
        <f t="shared" si="0"/>
        <v>16359.759999999997</v>
      </c>
      <c r="G18" s="46" t="s">
        <v>14</v>
      </c>
      <c r="H18" s="47"/>
      <c r="I18" s="48" t="s">
        <v>16</v>
      </c>
    </row>
    <row r="19" spans="1:10" x14ac:dyDescent="0.25">
      <c r="A19" s="23">
        <v>45670</v>
      </c>
      <c r="B19" s="24" t="s">
        <v>41</v>
      </c>
      <c r="C19" s="24" t="s">
        <v>17</v>
      </c>
      <c r="D19" s="25"/>
      <c r="E19" s="25">
        <v>3915.04</v>
      </c>
      <c r="F19" s="2">
        <f t="shared" si="0"/>
        <v>12444.719999999998</v>
      </c>
      <c r="G19" s="26" t="s">
        <v>14</v>
      </c>
      <c r="H19" s="11"/>
      <c r="I19" s="27" t="s">
        <v>42</v>
      </c>
    </row>
    <row r="20" spans="1:10" x14ac:dyDescent="0.25">
      <c r="A20" s="43">
        <v>45674</v>
      </c>
      <c r="B20" s="44" t="s">
        <v>43</v>
      </c>
      <c r="C20" s="44">
        <v>8641</v>
      </c>
      <c r="D20" s="45"/>
      <c r="E20" s="45">
        <v>735</v>
      </c>
      <c r="F20" s="39">
        <f t="shared" si="0"/>
        <v>11709.719999999998</v>
      </c>
      <c r="G20" s="46"/>
      <c r="H20" s="47"/>
      <c r="I20" s="48" t="s">
        <v>77</v>
      </c>
    </row>
    <row r="21" spans="1:10" x14ac:dyDescent="0.25">
      <c r="A21" s="23">
        <v>45675</v>
      </c>
      <c r="B21" s="24" t="s">
        <v>44</v>
      </c>
      <c r="C21" s="24" t="s">
        <v>19</v>
      </c>
      <c r="D21" s="25">
        <v>77.84</v>
      </c>
      <c r="E21" s="25"/>
      <c r="F21" s="2">
        <f t="shared" si="0"/>
        <v>11787.559999999998</v>
      </c>
      <c r="G21" s="26" t="s">
        <v>14</v>
      </c>
      <c r="H21" s="11"/>
      <c r="I21" s="24" t="s">
        <v>16</v>
      </c>
    </row>
    <row r="22" spans="1:10" x14ac:dyDescent="0.25">
      <c r="A22" s="43">
        <v>45675</v>
      </c>
      <c r="B22" s="44" t="s">
        <v>45</v>
      </c>
      <c r="C22" s="44" t="s">
        <v>19</v>
      </c>
      <c r="D22" s="45">
        <v>323.08999999999997</v>
      </c>
      <c r="E22" s="45"/>
      <c r="F22" s="39">
        <f t="shared" si="0"/>
        <v>12110.649999999998</v>
      </c>
      <c r="G22" s="46" t="s">
        <v>14</v>
      </c>
      <c r="H22" s="47"/>
      <c r="I22" s="48" t="s">
        <v>16</v>
      </c>
    </row>
    <row r="23" spans="1:10" x14ac:dyDescent="0.25">
      <c r="A23" s="23">
        <v>45675</v>
      </c>
      <c r="B23" s="24" t="s">
        <v>46</v>
      </c>
      <c r="C23" s="24" t="s">
        <v>19</v>
      </c>
      <c r="D23" s="25">
        <v>601.66999999999996</v>
      </c>
      <c r="E23" s="25"/>
      <c r="F23" s="2">
        <f t="shared" si="0"/>
        <v>12712.319999999998</v>
      </c>
      <c r="G23" s="26" t="s">
        <v>14</v>
      </c>
      <c r="H23" s="11"/>
      <c r="I23" s="27" t="s">
        <v>16</v>
      </c>
    </row>
    <row r="24" spans="1:10" x14ac:dyDescent="0.25">
      <c r="A24" s="43">
        <v>45675</v>
      </c>
      <c r="B24" s="43" t="s">
        <v>47</v>
      </c>
      <c r="C24" s="44" t="s">
        <v>19</v>
      </c>
      <c r="D24" s="45">
        <v>618.69000000000005</v>
      </c>
      <c r="E24" s="45"/>
      <c r="F24" s="39">
        <f t="shared" si="0"/>
        <v>13331.009999999998</v>
      </c>
      <c r="G24" s="46" t="s">
        <v>14</v>
      </c>
      <c r="H24" s="47"/>
      <c r="I24" s="50" t="s">
        <v>16</v>
      </c>
    </row>
    <row r="25" spans="1:10" x14ac:dyDescent="0.25">
      <c r="A25" s="23">
        <v>45675</v>
      </c>
      <c r="B25" s="24" t="s">
        <v>48</v>
      </c>
      <c r="C25" s="24" t="s">
        <v>19</v>
      </c>
      <c r="D25" s="25">
        <v>112.03</v>
      </c>
      <c r="E25" s="25"/>
      <c r="F25" s="2">
        <f t="shared" si="0"/>
        <v>13443.039999999999</v>
      </c>
      <c r="G25" s="26" t="s">
        <v>14</v>
      </c>
      <c r="H25" s="11"/>
      <c r="I25" s="27" t="s">
        <v>16</v>
      </c>
    </row>
    <row r="26" spans="1:10" x14ac:dyDescent="0.25">
      <c r="A26" s="43">
        <v>45675</v>
      </c>
      <c r="B26" s="51" t="s">
        <v>49</v>
      </c>
      <c r="C26" s="44" t="s">
        <v>19</v>
      </c>
      <c r="D26" s="45">
        <v>117.97</v>
      </c>
      <c r="E26" s="45"/>
      <c r="F26" s="39">
        <f t="shared" si="0"/>
        <v>13561.009999999998</v>
      </c>
      <c r="G26" s="46" t="s">
        <v>14</v>
      </c>
      <c r="H26" s="47"/>
      <c r="I26" s="48" t="s">
        <v>16</v>
      </c>
    </row>
    <row r="27" spans="1:10" x14ac:dyDescent="0.25">
      <c r="A27" s="23">
        <v>45675</v>
      </c>
      <c r="B27" s="24" t="s">
        <v>50</v>
      </c>
      <c r="C27" s="24" t="s">
        <v>19</v>
      </c>
      <c r="D27" s="25">
        <v>156.66</v>
      </c>
      <c r="E27" s="25"/>
      <c r="F27" s="2">
        <f t="shared" si="0"/>
        <v>13717.669999999998</v>
      </c>
      <c r="G27" s="26" t="s">
        <v>14</v>
      </c>
      <c r="H27" s="11"/>
      <c r="I27" s="30" t="s">
        <v>16</v>
      </c>
    </row>
    <row r="28" spans="1:10" x14ac:dyDescent="0.25">
      <c r="A28" s="43">
        <v>45675</v>
      </c>
      <c r="B28" s="44" t="s">
        <v>51</v>
      </c>
      <c r="C28" s="44" t="s">
        <v>19</v>
      </c>
      <c r="D28" s="45">
        <v>112.88</v>
      </c>
      <c r="E28" s="45"/>
      <c r="F28" s="39">
        <f t="shared" si="0"/>
        <v>13830.549999999997</v>
      </c>
      <c r="G28" s="46" t="s">
        <v>14</v>
      </c>
      <c r="H28" s="47"/>
      <c r="I28" s="48" t="s">
        <v>16</v>
      </c>
    </row>
    <row r="29" spans="1:10" x14ac:dyDescent="0.25">
      <c r="A29" s="30">
        <v>45678</v>
      </c>
      <c r="B29" s="24" t="s">
        <v>27</v>
      </c>
      <c r="C29" s="24">
        <v>9428</v>
      </c>
      <c r="D29" s="25"/>
      <c r="E29" s="25">
        <v>227.39</v>
      </c>
      <c r="F29" s="2">
        <f t="shared" si="0"/>
        <v>13603.159999999998</v>
      </c>
      <c r="G29" s="26" t="s">
        <v>14</v>
      </c>
      <c r="H29" s="11"/>
      <c r="I29" s="24" t="s">
        <v>15</v>
      </c>
    </row>
    <row r="30" spans="1:10" x14ac:dyDescent="0.25">
      <c r="A30" s="43">
        <v>45678</v>
      </c>
      <c r="B30" s="44" t="s">
        <v>52</v>
      </c>
      <c r="C30" s="44" t="s">
        <v>19</v>
      </c>
      <c r="D30" s="45">
        <v>188</v>
      </c>
      <c r="E30" s="45"/>
      <c r="F30" s="39">
        <f t="shared" si="0"/>
        <v>13791.159999999998</v>
      </c>
      <c r="G30" s="46" t="s">
        <v>14</v>
      </c>
      <c r="H30" s="47"/>
      <c r="I30" s="48" t="s">
        <v>16</v>
      </c>
      <c r="J30" t="s">
        <v>54</v>
      </c>
    </row>
    <row r="31" spans="1:10" x14ac:dyDescent="0.25">
      <c r="A31" s="31" t="s">
        <v>59</v>
      </c>
      <c r="B31" s="32" t="s">
        <v>53</v>
      </c>
      <c r="C31" s="32" t="s">
        <v>19</v>
      </c>
      <c r="D31" s="25">
        <v>52</v>
      </c>
      <c r="E31" s="28"/>
      <c r="F31" s="2">
        <f t="shared" si="0"/>
        <v>13843.159999999998</v>
      </c>
      <c r="G31" s="24" t="s">
        <v>14</v>
      </c>
      <c r="H31" s="29"/>
      <c r="I31" s="24" t="s">
        <v>16</v>
      </c>
      <c r="J31" t="s">
        <v>30</v>
      </c>
    </row>
    <row r="32" spans="1:10" x14ac:dyDescent="0.25">
      <c r="A32" s="43" t="s">
        <v>59</v>
      </c>
      <c r="B32" s="44" t="s">
        <v>55</v>
      </c>
      <c r="C32" s="44" t="s">
        <v>17</v>
      </c>
      <c r="D32" s="45"/>
      <c r="E32" s="45">
        <v>100.92</v>
      </c>
      <c r="F32" s="39">
        <f t="shared" si="0"/>
        <v>13742.239999999998</v>
      </c>
      <c r="G32" s="46" t="s">
        <v>14</v>
      </c>
      <c r="H32" s="47"/>
      <c r="I32" s="50" t="s">
        <v>18</v>
      </c>
    </row>
    <row r="33" spans="1:10" x14ac:dyDescent="0.25">
      <c r="A33" s="23" t="s">
        <v>59</v>
      </c>
      <c r="B33" s="24" t="s">
        <v>56</v>
      </c>
      <c r="C33" s="24" t="s">
        <v>17</v>
      </c>
      <c r="D33" s="25">
        <v>437.71</v>
      </c>
      <c r="E33" s="25"/>
      <c r="F33" s="2">
        <f>F32+D33-E33</f>
        <v>14179.949999999997</v>
      </c>
      <c r="G33" s="26" t="s">
        <v>14</v>
      </c>
      <c r="H33" s="11"/>
      <c r="I33" s="27" t="s">
        <v>16</v>
      </c>
    </row>
    <row r="34" spans="1:10" x14ac:dyDescent="0.25">
      <c r="A34" s="43">
        <v>45678</v>
      </c>
      <c r="B34" s="44" t="s">
        <v>57</v>
      </c>
      <c r="C34" s="44" t="s">
        <v>17</v>
      </c>
      <c r="D34" s="45"/>
      <c r="E34" s="45">
        <v>36.26</v>
      </c>
      <c r="F34" s="39">
        <f t="shared" ref="F34:F48" si="1">F33+D34-E34</f>
        <v>14143.689999999997</v>
      </c>
      <c r="G34" s="46" t="s">
        <v>14</v>
      </c>
      <c r="H34" s="47"/>
      <c r="I34" s="48" t="s">
        <v>58</v>
      </c>
    </row>
    <row r="35" spans="1:10" x14ac:dyDescent="0.25">
      <c r="A35" s="23">
        <v>45678</v>
      </c>
      <c r="B35" s="24" t="s">
        <v>60</v>
      </c>
      <c r="C35" s="24" t="s">
        <v>17</v>
      </c>
      <c r="D35" s="25"/>
      <c r="E35" s="25">
        <v>104.55</v>
      </c>
      <c r="F35" s="2">
        <f t="shared" si="1"/>
        <v>14039.139999999998</v>
      </c>
      <c r="G35" s="26" t="s">
        <v>14</v>
      </c>
      <c r="H35" s="11"/>
      <c r="I35" s="27" t="s">
        <v>18</v>
      </c>
    </row>
    <row r="36" spans="1:10" x14ac:dyDescent="0.25">
      <c r="A36" s="43">
        <v>45678</v>
      </c>
      <c r="B36" s="44" t="s">
        <v>61</v>
      </c>
      <c r="C36" s="44" t="s">
        <v>19</v>
      </c>
      <c r="D36" s="45">
        <v>101.59</v>
      </c>
      <c r="E36" s="45"/>
      <c r="F36" s="39">
        <f t="shared" si="1"/>
        <v>14140.729999999998</v>
      </c>
      <c r="G36" s="46" t="s">
        <v>14</v>
      </c>
      <c r="H36" s="47"/>
      <c r="I36" s="48" t="s">
        <v>16</v>
      </c>
    </row>
    <row r="37" spans="1:10" x14ac:dyDescent="0.25">
      <c r="A37" s="23">
        <v>45684</v>
      </c>
      <c r="B37" s="24" t="s">
        <v>27</v>
      </c>
      <c r="C37" s="24">
        <v>9429</v>
      </c>
      <c r="D37" s="25"/>
      <c r="E37" s="25">
        <v>227.39</v>
      </c>
      <c r="F37" s="2">
        <f t="shared" si="1"/>
        <v>13913.339999999998</v>
      </c>
      <c r="G37" s="26"/>
      <c r="H37" s="11"/>
      <c r="I37" s="27" t="s">
        <v>15</v>
      </c>
    </row>
    <row r="38" spans="1:10" x14ac:dyDescent="0.25">
      <c r="A38" s="43">
        <v>45684</v>
      </c>
      <c r="B38" s="48" t="s">
        <v>62</v>
      </c>
      <c r="C38" s="44">
        <v>8642</v>
      </c>
      <c r="D38" s="45"/>
      <c r="E38" s="45">
        <v>175</v>
      </c>
      <c r="F38" s="39">
        <f t="shared" si="1"/>
        <v>13738.339999999998</v>
      </c>
      <c r="G38" s="44"/>
      <c r="H38" s="47"/>
      <c r="I38" s="52" t="s">
        <v>58</v>
      </c>
    </row>
    <row r="39" spans="1:10" x14ac:dyDescent="0.25">
      <c r="A39" s="23">
        <v>45684</v>
      </c>
      <c r="B39" s="24" t="s">
        <v>63</v>
      </c>
      <c r="C39" s="24" t="s">
        <v>17</v>
      </c>
      <c r="D39" s="25">
        <v>267.06</v>
      </c>
      <c r="E39" s="25"/>
      <c r="F39" s="2">
        <f t="shared" si="1"/>
        <v>14005.399999999998</v>
      </c>
      <c r="G39" s="26" t="s">
        <v>14</v>
      </c>
      <c r="H39" s="11"/>
      <c r="I39" s="27" t="s">
        <v>16</v>
      </c>
    </row>
    <row r="40" spans="1:10" x14ac:dyDescent="0.25">
      <c r="A40" s="43">
        <v>45685</v>
      </c>
      <c r="B40" s="44" t="s">
        <v>64</v>
      </c>
      <c r="C40" s="44" t="s">
        <v>19</v>
      </c>
      <c r="D40" s="45">
        <v>150</v>
      </c>
      <c r="E40" s="45"/>
      <c r="F40" s="39">
        <f t="shared" si="1"/>
        <v>14155.399999999998</v>
      </c>
      <c r="G40" s="46" t="s">
        <v>14</v>
      </c>
      <c r="H40" s="47"/>
      <c r="I40" s="48" t="s">
        <v>65</v>
      </c>
    </row>
    <row r="41" spans="1:10" x14ac:dyDescent="0.25">
      <c r="A41" s="23">
        <v>45685</v>
      </c>
      <c r="B41" s="24" t="s">
        <v>66</v>
      </c>
      <c r="C41" s="24" t="s">
        <v>19</v>
      </c>
      <c r="D41" s="25">
        <v>1181.8900000000001</v>
      </c>
      <c r="E41" s="25"/>
      <c r="F41" s="2">
        <f t="shared" si="1"/>
        <v>15337.289999999997</v>
      </c>
      <c r="G41" s="26" t="s">
        <v>14</v>
      </c>
      <c r="H41" s="11"/>
      <c r="I41" s="27" t="s">
        <v>16</v>
      </c>
    </row>
    <row r="42" spans="1:10" x14ac:dyDescent="0.25">
      <c r="A42" s="43">
        <v>45686</v>
      </c>
      <c r="B42" s="44" t="s">
        <v>67</v>
      </c>
      <c r="C42" s="44" t="s">
        <v>19</v>
      </c>
      <c r="D42" s="45">
        <v>214</v>
      </c>
      <c r="E42" s="45"/>
      <c r="F42" s="39">
        <f t="shared" si="1"/>
        <v>15551.289999999997</v>
      </c>
      <c r="G42" s="46" t="s">
        <v>14</v>
      </c>
      <c r="H42" s="47"/>
      <c r="I42" s="48" t="s">
        <v>16</v>
      </c>
      <c r="J42" t="s">
        <v>69</v>
      </c>
    </row>
    <row r="43" spans="1:10" x14ac:dyDescent="0.25">
      <c r="A43" s="33">
        <v>45686</v>
      </c>
      <c r="B43" s="34" t="s">
        <v>68</v>
      </c>
      <c r="C43" s="34" t="s">
        <v>19</v>
      </c>
      <c r="D43" s="35">
        <v>184</v>
      </c>
      <c r="E43" s="35"/>
      <c r="F43" s="2">
        <f t="shared" si="1"/>
        <v>15735.289999999997</v>
      </c>
      <c r="G43" s="34" t="s">
        <v>14</v>
      </c>
      <c r="H43" s="29"/>
      <c r="I43" s="34" t="s">
        <v>16</v>
      </c>
      <c r="J43" t="s">
        <v>70</v>
      </c>
    </row>
    <row r="44" spans="1:10" x14ac:dyDescent="0.25">
      <c r="A44" s="53">
        <v>45688</v>
      </c>
      <c r="B44" s="54" t="s">
        <v>71</v>
      </c>
      <c r="C44" s="54" t="s">
        <v>17</v>
      </c>
      <c r="D44" s="55"/>
      <c r="E44" s="55">
        <v>21.76</v>
      </c>
      <c r="F44" s="39">
        <f t="shared" si="1"/>
        <v>15713.529999999997</v>
      </c>
      <c r="G44" s="56" t="s">
        <v>14</v>
      </c>
      <c r="H44" s="41"/>
      <c r="I44" s="57" t="s">
        <v>58</v>
      </c>
    </row>
    <row r="45" spans="1:10" x14ac:dyDescent="0.25">
      <c r="A45" s="33">
        <v>45688</v>
      </c>
      <c r="B45" s="34" t="s">
        <v>71</v>
      </c>
      <c r="C45" s="34" t="s">
        <v>17</v>
      </c>
      <c r="D45" s="35"/>
      <c r="E45" s="35">
        <v>50.1</v>
      </c>
      <c r="F45" s="2">
        <f t="shared" si="1"/>
        <v>15663.429999999997</v>
      </c>
      <c r="G45" s="34" t="s">
        <v>14</v>
      </c>
      <c r="H45" s="29"/>
      <c r="I45" s="34" t="s">
        <v>58</v>
      </c>
    </row>
    <row r="46" spans="1:10" x14ac:dyDescent="0.25">
      <c r="A46" s="58">
        <v>45688</v>
      </c>
      <c r="B46" s="59" t="s">
        <v>72</v>
      </c>
      <c r="C46" s="59" t="s">
        <v>17</v>
      </c>
      <c r="D46" s="60"/>
      <c r="E46" s="60">
        <v>97.55</v>
      </c>
      <c r="F46" s="39">
        <f t="shared" si="1"/>
        <v>15565.879999999997</v>
      </c>
      <c r="G46" s="59" t="s">
        <v>14</v>
      </c>
      <c r="H46" s="47"/>
      <c r="I46" s="59" t="s">
        <v>58</v>
      </c>
    </row>
    <row r="47" spans="1:10" x14ac:dyDescent="0.25">
      <c r="A47" s="33">
        <v>45688</v>
      </c>
      <c r="B47" s="34" t="s">
        <v>32</v>
      </c>
      <c r="C47" s="34" t="s">
        <v>17</v>
      </c>
      <c r="D47" s="35"/>
      <c r="E47" s="35">
        <v>111.32</v>
      </c>
      <c r="F47" s="2">
        <f t="shared" si="1"/>
        <v>15454.559999999998</v>
      </c>
      <c r="G47" s="34" t="s">
        <v>14</v>
      </c>
      <c r="H47" s="11"/>
      <c r="I47" s="34" t="s">
        <v>58</v>
      </c>
    </row>
    <row r="48" spans="1:10" ht="15.75" thickBot="1" x14ac:dyDescent="0.3">
      <c r="A48" s="58">
        <v>45688</v>
      </c>
      <c r="B48" s="59" t="s">
        <v>71</v>
      </c>
      <c r="C48" s="59" t="s">
        <v>17</v>
      </c>
      <c r="D48" s="60"/>
      <c r="E48" s="60">
        <v>808.59</v>
      </c>
      <c r="F48" s="39">
        <f t="shared" si="1"/>
        <v>14645.969999999998</v>
      </c>
      <c r="G48" s="59" t="s">
        <v>14</v>
      </c>
      <c r="H48" s="47"/>
      <c r="I48" s="59" t="s">
        <v>58</v>
      </c>
    </row>
    <row r="49" spans="4:8" ht="15.75" thickBot="1" x14ac:dyDescent="0.3">
      <c r="D49" s="3">
        <f>SUM(D4:D48)</f>
        <v>6869.0800000000008</v>
      </c>
      <c r="E49" s="3">
        <f>SUM(E4:E48)</f>
        <v>7827.3300000000017</v>
      </c>
      <c r="F49" s="16"/>
      <c r="H49" s="4"/>
    </row>
    <row r="50" spans="4:8" x14ac:dyDescent="0.25">
      <c r="F50" s="2" t="str">
        <f t="shared" ref="F50" si="2">IF(ISBLANK(B50),"",F49+D50-E50)</f>
        <v/>
      </c>
      <c r="H50" s="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February 2025</vt:lpstr>
      <vt:lpstr>January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 Binkney</dc:creator>
  <cp:lastModifiedBy>Shari Binkney</cp:lastModifiedBy>
  <cp:lastPrinted>2025-02-03T17:20:34Z</cp:lastPrinted>
  <dcterms:created xsi:type="dcterms:W3CDTF">2025-01-06T17:55:41Z</dcterms:created>
  <dcterms:modified xsi:type="dcterms:W3CDTF">2025-02-08T03:10:25Z</dcterms:modified>
</cp:coreProperties>
</file>